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ivate\Drafts\Draft Regulations\MHPAEA\Current Versions\"/>
    </mc:Choice>
  </mc:AlternateContent>
  <bookViews>
    <workbookView xWindow="0" yWindow="0" windowWidth="15345" windowHeight="4575" tabRatio="766" firstSheet="1" activeTab="1"/>
  </bookViews>
  <sheets>
    <sheet name="Cell Options" sheetId="16" state="hidden" r:id="rId1"/>
    <sheet name="Reimbursement" sheetId="21" r:id="rId2"/>
  </sheets>
  <calcPr calcId="162913"/>
  <extLst>
    <ext uri="GoogleSheetsCustomDataVersion1">
      <go:sheetsCustomData xmlns:go="http://customooxmlschemas.google.com/" r:id="rId24" roundtripDataSignature="AMtx7miW6819qGlS0Bt5LxQwHzq4iTYEVw=="/>
    </ext>
  </extLst>
</workbook>
</file>

<file path=xl/calcChain.xml><?xml version="1.0" encoding="utf-8"?>
<calcChain xmlns="http://schemas.openxmlformats.org/spreadsheetml/2006/main">
  <c r="Q6" i="21" l="1"/>
  <c r="Q5" i="21"/>
  <c r="Q4" i="21"/>
  <c r="K5" i="21"/>
  <c r="K6" i="21"/>
  <c r="K4" i="21"/>
  <c r="E8" i="21"/>
  <c r="D8" i="21"/>
</calcChain>
</file>

<file path=xl/sharedStrings.xml><?xml version="1.0" encoding="utf-8"?>
<sst xmlns="http://schemas.openxmlformats.org/spreadsheetml/2006/main" count="64" uniqueCount="45">
  <si>
    <t>Emergency</t>
  </si>
  <si>
    <t>Rx</t>
  </si>
  <si>
    <t>Yes</t>
  </si>
  <si>
    <t>Friendly name</t>
  </si>
  <si>
    <t>Lookup Tab</t>
  </si>
  <si>
    <t>Yes - sub</t>
  </si>
  <si>
    <t>No - sub</t>
  </si>
  <si>
    <t>In Network In Patient</t>
  </si>
  <si>
    <t>INN-Patient</t>
  </si>
  <si>
    <t>InPt, IN</t>
  </si>
  <si>
    <t>No</t>
  </si>
  <si>
    <t>InPt, OON</t>
  </si>
  <si>
    <t>N/A</t>
  </si>
  <si>
    <t>OutPt, IN-Office</t>
  </si>
  <si>
    <t>OutPt, IN</t>
  </si>
  <si>
    <t>MH/SUD</t>
  </si>
  <si>
    <t>OutPt, IN-Other</t>
  </si>
  <si>
    <t>OutPt, OON</t>
  </si>
  <si>
    <t>Med/Surg</t>
  </si>
  <si>
    <t>OutPt, OON-Office</t>
  </si>
  <si>
    <t>OutPt, OON-Other</t>
  </si>
  <si>
    <t>Subclassify</t>
  </si>
  <si>
    <t>Description</t>
  </si>
  <si>
    <t>Column A</t>
  </si>
  <si>
    <t>Column B</t>
  </si>
  <si>
    <t>In-Network Office Visits Only (non-facility based)</t>
  </si>
  <si>
    <t>CPT Code
99213</t>
  </si>
  <si>
    <t>CPT Code
99214</t>
  </si>
  <si>
    <t>Weighted average allowed amount for
primary care physicians (PCPs)</t>
  </si>
  <si>
    <t>Weighted average allowed amount for
non-PCP, non-psychiatrist medical/surgical
specialist physicians</t>
  </si>
  <si>
    <t>Weighted average allowed amount for
PCPs and non-psychiatrist medical/surgical
specialist physicians (combined)</t>
  </si>
  <si>
    <t>Weighted average allowed amount for
psychiatrists, including child psychiatrists</t>
  </si>
  <si>
    <t>Column C</t>
  </si>
  <si>
    <t>Plan Weighted Average Allowed Amount</t>
  </si>
  <si>
    <t>CPT Codes</t>
  </si>
  <si>
    <t>National Medicare Fee Schedule Amount</t>
  </si>
  <si>
    <t>Plan Weighted Average Allowed Amount as a Percentage of Medicare</t>
  </si>
  <si>
    <t>Provider Type</t>
  </si>
  <si>
    <t>PCPs and non-psychiatrist M/S specialist physicians (combined)</t>
  </si>
  <si>
    <t>Psychologists</t>
  </si>
  <si>
    <t>Clinical Social Workers</t>
  </si>
  <si>
    <t>Table A - Medical/Surgical Physicians compared to Psychiatrists - Data for January 1, 2021 through December 31, 2021</t>
  </si>
  <si>
    <t>Table B (1) - Medical/Surgical Physicians compared to Psychologists and Clinical Social Workers
for CPT Codes 99213 &amp; 90834, Indexed to National Medicare Fee Schedule - Data for January 1, 2021 through December 31, 2021</t>
  </si>
  <si>
    <t xml:space="preserve">
Table B (2) - Medical/Surgical Physicians compared to Psychologists and Clinical Social Workers for CPT Codes 99214 &amp; 90837, Indexed to National Medicare Fee Schedule - Data for January 1, 2021 through December 31, 2021</t>
  </si>
  <si>
    <t>Percentage by which allowed amounts for PCPs and nonpsychiatrist medical/surgical specialist physicians
(combined) were higher compared to psychiatrists, i.e.
((Row 3 / Row 4) – 1) x 100 = 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</si>
</sst>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rial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 applyFont="1" applyAlignment="1"/>
    <xf numFmtId="0" fontId="0" fillId="2" borderId="0" xfId="0" applyFont="1" applyFill="1" applyAlignment="1"/>
    <xf numFmtId="0" fontId="2" fillId="4" borderId="0" xfId="0" applyFont="1" applyFill="1" applyAlignment="1"/>
    <xf numFmtId="0" fontId="3" fillId="4" borderId="0" xfId="0" applyFont="1" applyFill="1"/>
    <xf numFmtId="0" fontId="2" fillId="5" borderId="0" xfId="0" applyFont="1" applyFill="1" applyAlignment="1"/>
    <xf numFmtId="0" fontId="0" fillId="2" borderId="0" xfId="0" applyFont="1" applyFill="1" applyAlignment="1" applyProtection="1"/>
    <xf numFmtId="0" fontId="4" fillId="3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10" fontId="0" fillId="3" borderId="2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7" fillId="3" borderId="2" xfId="0" applyFont="1" applyFill="1" applyBorder="1" applyAlignment="1" applyProtection="1">
      <alignment wrapText="1"/>
    </xf>
    <xf numFmtId="9" fontId="4" fillId="3" borderId="2" xfId="2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4" fillId="2" borderId="1" xfId="0" applyFont="1" applyFill="1" applyBorder="1" applyAlignment="1" applyProtection="1">
      <alignment horizontal="left" wrapText="1"/>
    </xf>
    <xf numFmtId="0" fontId="4" fillId="3" borderId="3" xfId="0" applyFont="1" applyFill="1" applyBorder="1" applyAlignment="1" applyProtection="1">
      <alignment wrapText="1"/>
    </xf>
    <xf numFmtId="0" fontId="0" fillId="2" borderId="1" xfId="0" applyFont="1" applyFill="1" applyBorder="1" applyAlignment="1"/>
    <xf numFmtId="0" fontId="4" fillId="3" borderId="7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wrapText="1"/>
    </xf>
    <xf numFmtId="44" fontId="4" fillId="3" borderId="2" xfId="1" applyFont="1" applyFill="1" applyBorder="1" applyAlignment="1" applyProtection="1">
      <alignment wrapText="1"/>
    </xf>
    <xf numFmtId="44" fontId="4" fillId="7" borderId="2" xfId="1" applyFont="1" applyFill="1" applyBorder="1" applyAlignment="1" applyProtection="1">
      <alignment wrapText="1"/>
      <protection locked="0"/>
    </xf>
    <xf numFmtId="44" fontId="1" fillId="7" borderId="2" xfId="1" applyFont="1" applyFill="1" applyBorder="1" applyAlignment="1" applyProtection="1">
      <alignment wrapText="1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31" Type="http://schemas.openxmlformats.org/officeDocument/2006/relationships/customXml" Target="../customXml/item3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1000"/>
  <sheetViews>
    <sheetView workbookViewId="0">
      <selection activeCell="D20" sqref="D20"/>
    </sheetView>
  </sheetViews>
  <sheetFormatPr defaultColWidth="12.625" defaultRowHeight="15" customHeight="1" x14ac:dyDescent="0.25"/>
  <cols>
    <col min="1" max="1" width="9.5" style="4" customWidth="1"/>
    <col min="2" max="2" width="7.625" style="4" customWidth="1"/>
    <col min="3" max="3" width="16.625" style="4" customWidth="1"/>
    <col min="4" max="4" width="13.75" style="4" customWidth="1"/>
    <col min="5" max="5" width="23" style="4" customWidth="1"/>
    <col min="6" max="6" width="18.5" style="4" customWidth="1"/>
    <col min="7" max="26" width="7.625" style="4" customWidth="1"/>
    <col min="27" max="16384" width="12.625" style="4"/>
  </cols>
  <sheetData>
    <row r="1" spans="1:6" x14ac:dyDescent="0.25">
      <c r="A1" s="2"/>
      <c r="B1" s="2"/>
      <c r="C1" s="2"/>
      <c r="D1" s="2"/>
      <c r="E1" s="3" t="s">
        <v>3</v>
      </c>
      <c r="F1" s="3" t="s">
        <v>4</v>
      </c>
    </row>
    <row r="2" spans="1:6" x14ac:dyDescent="0.25">
      <c r="A2" s="2"/>
      <c r="B2" s="2"/>
      <c r="C2" s="3" t="s">
        <v>5</v>
      </c>
      <c r="D2" s="3" t="s">
        <v>6</v>
      </c>
      <c r="E2" s="3" t="s">
        <v>7</v>
      </c>
      <c r="F2" s="3" t="s">
        <v>8</v>
      </c>
    </row>
    <row r="3" spans="1:6" x14ac:dyDescent="0.25">
      <c r="A3" s="3" t="s">
        <v>2</v>
      </c>
      <c r="B3" s="2"/>
      <c r="C3" s="3" t="s">
        <v>9</v>
      </c>
      <c r="D3" s="3" t="s">
        <v>9</v>
      </c>
      <c r="E3" s="2"/>
      <c r="F3" s="2"/>
    </row>
    <row r="4" spans="1:6" x14ac:dyDescent="0.25">
      <c r="A4" s="3" t="s">
        <v>10</v>
      </c>
      <c r="B4" s="2"/>
      <c r="C4" s="3" t="s">
        <v>11</v>
      </c>
      <c r="D4" s="3" t="s">
        <v>11</v>
      </c>
      <c r="E4" s="2"/>
      <c r="F4" s="2"/>
    </row>
    <row r="5" spans="1:6" x14ac:dyDescent="0.25">
      <c r="A5" s="3" t="s">
        <v>12</v>
      </c>
      <c r="B5" s="2"/>
      <c r="C5" s="3" t="s">
        <v>13</v>
      </c>
      <c r="D5" s="3" t="s">
        <v>14</v>
      </c>
      <c r="E5" s="2"/>
      <c r="F5" s="2"/>
    </row>
    <row r="6" spans="1:6" x14ac:dyDescent="0.25">
      <c r="A6" s="3" t="s">
        <v>15</v>
      </c>
      <c r="B6" s="2"/>
      <c r="C6" s="3" t="s">
        <v>16</v>
      </c>
      <c r="D6" s="3" t="s">
        <v>17</v>
      </c>
      <c r="E6" s="2"/>
      <c r="F6" s="2"/>
    </row>
    <row r="7" spans="1:6" x14ac:dyDescent="0.25">
      <c r="A7" s="3" t="s">
        <v>18</v>
      </c>
      <c r="B7" s="2"/>
      <c r="C7" s="3" t="s">
        <v>19</v>
      </c>
      <c r="D7" s="3" t="s">
        <v>0</v>
      </c>
      <c r="E7" s="2"/>
      <c r="F7" s="2"/>
    </row>
    <row r="8" spans="1:6" x14ac:dyDescent="0.25">
      <c r="A8" s="2"/>
      <c r="B8" s="2"/>
      <c r="C8" s="3" t="s">
        <v>20</v>
      </c>
      <c r="D8" s="3" t="s">
        <v>1</v>
      </c>
      <c r="E8" s="2"/>
      <c r="F8" s="2"/>
    </row>
    <row r="9" spans="1:6" x14ac:dyDescent="0.25">
      <c r="A9" s="2"/>
      <c r="B9" s="2"/>
      <c r="C9" s="3" t="s">
        <v>0</v>
      </c>
      <c r="D9" s="2"/>
      <c r="E9" s="2"/>
      <c r="F9" s="2"/>
    </row>
    <row r="10" spans="1:6" x14ac:dyDescent="0.25">
      <c r="A10" s="2"/>
      <c r="B10" s="2"/>
      <c r="C10" s="3" t="s">
        <v>1</v>
      </c>
      <c r="D10" s="2"/>
      <c r="E10" s="2"/>
      <c r="F10" s="2"/>
    </row>
    <row r="11" spans="1:6" ht="15" customHeight="1" x14ac:dyDescent="0.25">
      <c r="A11" s="2"/>
      <c r="B11" s="2"/>
      <c r="C11" s="2"/>
      <c r="D11" s="2"/>
      <c r="E11" s="2"/>
      <c r="F11" s="2"/>
    </row>
    <row r="12" spans="1:6" ht="15" customHeight="1" x14ac:dyDescent="0.25">
      <c r="A12" s="2"/>
      <c r="B12" s="2"/>
      <c r="C12" s="2"/>
      <c r="D12" s="2"/>
      <c r="E12" s="2"/>
      <c r="F12" s="2"/>
    </row>
    <row r="13" spans="1:6" x14ac:dyDescent="0.25">
      <c r="A13" s="3" t="s">
        <v>2</v>
      </c>
      <c r="B13" s="2"/>
      <c r="C13" s="2"/>
      <c r="D13" s="2"/>
      <c r="E13" s="2"/>
      <c r="F13" s="2"/>
    </row>
    <row r="14" spans="1:6" x14ac:dyDescent="0.25">
      <c r="A14" s="3" t="s">
        <v>10</v>
      </c>
      <c r="B14" s="2"/>
      <c r="C14" s="2"/>
      <c r="D14" s="2"/>
      <c r="E14" s="2"/>
      <c r="F14" s="2"/>
    </row>
    <row r="15" spans="1:6" x14ac:dyDescent="0.25">
      <c r="A15" s="3" t="s">
        <v>21</v>
      </c>
      <c r="B15" s="2"/>
      <c r="C15" s="2"/>
      <c r="D15" s="2"/>
      <c r="E15" s="2"/>
      <c r="F15" s="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8"/>
  <sheetViews>
    <sheetView tabSelected="1" zoomScale="60" zoomScaleNormal="60" workbookViewId="0">
      <selection activeCell="J3" sqref="J3"/>
    </sheetView>
  </sheetViews>
  <sheetFormatPr defaultColWidth="21.125" defaultRowHeight="14.25" x14ac:dyDescent="0.2"/>
  <cols>
    <col min="1" max="5" width="21.125" style="1"/>
    <col min="6" max="6" width="2.875" style="1" customWidth="1"/>
    <col min="7" max="11" width="21.125" style="1"/>
    <col min="12" max="12" width="2.875" style="1" customWidth="1"/>
    <col min="13" max="16384" width="21.125" style="1"/>
  </cols>
  <sheetData>
    <row r="1" spans="1:17" ht="81.75" customHeight="1" x14ac:dyDescent="0.2">
      <c r="A1" s="28" t="s">
        <v>41</v>
      </c>
      <c r="B1" s="28"/>
      <c r="C1" s="28"/>
      <c r="D1" s="28"/>
      <c r="E1" s="28"/>
      <c r="F1" s="18"/>
      <c r="G1" s="25" t="s">
        <v>42</v>
      </c>
      <c r="H1" s="25"/>
      <c r="I1" s="25"/>
      <c r="J1" s="25"/>
      <c r="K1" s="25"/>
      <c r="L1" s="5"/>
      <c r="M1" s="25" t="s">
        <v>43</v>
      </c>
      <c r="N1" s="25"/>
      <c r="O1" s="25"/>
      <c r="P1" s="25"/>
      <c r="Q1" s="25"/>
    </row>
    <row r="2" spans="1:17" ht="81.75" customHeight="1" x14ac:dyDescent="0.3">
      <c r="A2" s="7"/>
      <c r="B2" s="29" t="s">
        <v>22</v>
      </c>
      <c r="C2" s="30"/>
      <c r="D2" s="6" t="s">
        <v>23</v>
      </c>
      <c r="E2" s="6" t="s">
        <v>24</v>
      </c>
      <c r="G2" s="20"/>
      <c r="H2" s="16"/>
      <c r="I2" s="14" t="s">
        <v>23</v>
      </c>
      <c r="J2" s="21" t="s">
        <v>24</v>
      </c>
      <c r="K2" s="21" t="s">
        <v>32</v>
      </c>
      <c r="L2" s="5"/>
      <c r="M2" s="20"/>
      <c r="N2" s="16"/>
      <c r="O2" s="14" t="s">
        <v>23</v>
      </c>
      <c r="P2" s="21" t="s">
        <v>24</v>
      </c>
      <c r="Q2" s="21" t="s">
        <v>32</v>
      </c>
    </row>
    <row r="3" spans="1:17" ht="81.75" customHeight="1" x14ac:dyDescent="0.3">
      <c r="A3" s="8"/>
      <c r="B3" s="29" t="s">
        <v>25</v>
      </c>
      <c r="C3" s="30"/>
      <c r="D3" s="6" t="s">
        <v>26</v>
      </c>
      <c r="E3" s="6" t="s">
        <v>27</v>
      </c>
      <c r="G3" s="17" t="s">
        <v>37</v>
      </c>
      <c r="H3" s="14" t="s">
        <v>34</v>
      </c>
      <c r="I3" s="15" t="s">
        <v>33</v>
      </c>
      <c r="J3" s="11" t="s">
        <v>35</v>
      </c>
      <c r="K3" s="11" t="s">
        <v>36</v>
      </c>
      <c r="L3" s="5"/>
      <c r="M3" s="17" t="s">
        <v>37</v>
      </c>
      <c r="N3" s="14" t="s">
        <v>34</v>
      </c>
      <c r="O3" s="15" t="s">
        <v>33</v>
      </c>
      <c r="P3" s="11" t="s">
        <v>35</v>
      </c>
      <c r="Q3" s="11" t="s">
        <v>36</v>
      </c>
    </row>
    <row r="4" spans="1:17" ht="81.75" customHeight="1" x14ac:dyDescent="0.3">
      <c r="A4" s="10">
        <v>1</v>
      </c>
      <c r="B4" s="26" t="s">
        <v>28</v>
      </c>
      <c r="C4" s="27"/>
      <c r="D4" s="23"/>
      <c r="E4" s="23"/>
      <c r="G4" s="11" t="s">
        <v>38</v>
      </c>
      <c r="H4" s="19">
        <v>99213</v>
      </c>
      <c r="I4" s="23"/>
      <c r="J4" s="22">
        <v>76.150000000000006</v>
      </c>
      <c r="K4" s="12">
        <f>I4/J4</f>
        <v>0</v>
      </c>
      <c r="L4" s="5"/>
      <c r="M4" s="11" t="s">
        <v>38</v>
      </c>
      <c r="N4" s="19">
        <v>99214</v>
      </c>
      <c r="O4" s="23"/>
      <c r="P4" s="22">
        <v>110.43</v>
      </c>
      <c r="Q4" s="12">
        <f>O4/P4</f>
        <v>0</v>
      </c>
    </row>
    <row r="5" spans="1:17" ht="81.75" customHeight="1" x14ac:dyDescent="0.3">
      <c r="A5" s="10">
        <v>2</v>
      </c>
      <c r="B5" s="26" t="s">
        <v>29</v>
      </c>
      <c r="C5" s="27"/>
      <c r="D5" s="23"/>
      <c r="E5" s="23"/>
      <c r="G5" s="11" t="s">
        <v>39</v>
      </c>
      <c r="H5" s="13">
        <v>90834</v>
      </c>
      <c r="I5" s="23"/>
      <c r="J5" s="22">
        <v>94.56</v>
      </c>
      <c r="K5" s="12">
        <f t="shared" ref="K5:K6" si="0">I5/J5</f>
        <v>0</v>
      </c>
      <c r="L5" s="5"/>
      <c r="M5" s="11" t="s">
        <v>39</v>
      </c>
      <c r="N5" s="13">
        <v>90837</v>
      </c>
      <c r="O5" s="23"/>
      <c r="P5" s="22">
        <v>141.47</v>
      </c>
      <c r="Q5" s="12">
        <f t="shared" ref="Q5:Q6" si="1">O5/P5</f>
        <v>0</v>
      </c>
    </row>
    <row r="6" spans="1:17" ht="81.75" customHeight="1" x14ac:dyDescent="0.3">
      <c r="A6" s="10">
        <v>3</v>
      </c>
      <c r="B6" s="26" t="s">
        <v>30</v>
      </c>
      <c r="C6" s="27"/>
      <c r="D6" s="24"/>
      <c r="E6" s="24"/>
      <c r="G6" s="11" t="s">
        <v>40</v>
      </c>
      <c r="H6" s="13">
        <v>90834</v>
      </c>
      <c r="I6" s="23"/>
      <c r="J6" s="22">
        <v>70.92</v>
      </c>
      <c r="K6" s="12">
        <f t="shared" si="0"/>
        <v>0</v>
      </c>
      <c r="L6" s="5"/>
      <c r="M6" s="11" t="s">
        <v>40</v>
      </c>
      <c r="N6" s="13">
        <v>90837</v>
      </c>
      <c r="O6" s="23"/>
      <c r="P6" s="22">
        <v>106.1</v>
      </c>
      <c r="Q6" s="12">
        <f t="shared" si="1"/>
        <v>0</v>
      </c>
    </row>
    <row r="7" spans="1:17" ht="81.75" customHeight="1" x14ac:dyDescent="0.3">
      <c r="A7" s="10">
        <v>4</v>
      </c>
      <c r="B7" s="26" t="s">
        <v>31</v>
      </c>
      <c r="C7" s="27"/>
      <c r="D7" s="24"/>
      <c r="E7" s="24"/>
    </row>
    <row r="8" spans="1:17" ht="114" customHeight="1" x14ac:dyDescent="0.3">
      <c r="A8" s="10">
        <v>5</v>
      </c>
      <c r="B8" s="26" t="s">
        <v>44</v>
      </c>
      <c r="C8" s="27"/>
      <c r="D8" s="9" t="e">
        <f>((D6/D7)-1)</f>
        <v>#DIV/0!</v>
      </c>
      <c r="E8" s="9" t="e">
        <f>((E6/E7)-1)</f>
        <v>#DIV/0!</v>
      </c>
    </row>
  </sheetData>
  <mergeCells count="10">
    <mergeCell ref="M1:Q1"/>
    <mergeCell ref="B6:C6"/>
    <mergeCell ref="B7:C7"/>
    <mergeCell ref="B8:C8"/>
    <mergeCell ref="G1:K1"/>
    <mergeCell ref="A1:E1"/>
    <mergeCell ref="B2:C2"/>
    <mergeCell ref="B3:C3"/>
    <mergeCell ref="B4:C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7E1ED0-5DC4-4CF1-B152-23D6498B617C}"/>
</file>

<file path=customXml/itemProps2.xml><?xml version="1.0" encoding="utf-8"?>
<ds:datastoreItem xmlns:ds="http://schemas.openxmlformats.org/officeDocument/2006/customXml" ds:itemID="{9EEF7BD0-CB58-404E-9D13-547BC54BDC99}"/>
</file>

<file path=customXml/itemProps3.xml><?xml version="1.0" encoding="utf-8"?>
<ds:datastoreItem xmlns:ds="http://schemas.openxmlformats.org/officeDocument/2006/customXml" ds:itemID="{B1B82557-86C4-4030-8D26-223BC9558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Options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David Cooney2</cp:lastModifiedBy>
  <dcterms:created xsi:type="dcterms:W3CDTF">2019-04-04T18:20:37Z</dcterms:created>
  <dcterms:modified xsi:type="dcterms:W3CDTF">2021-12-08T22:07:57Z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